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'Sheet1'!$A$1:$C$32</definedName>
  </definedNames>
  <calcPr fullCalcOnLoad="1"/>
</workbook>
</file>

<file path=xl/comments1.xml><?xml version="1.0" encoding="utf-8"?>
<comments xmlns="http://schemas.openxmlformats.org/spreadsheetml/2006/main">
  <authors>
    <author>dkmeyer</author>
    <author>zmundy</author>
  </authors>
  <commentList>
    <comment ref="A17" authorId="0">
      <text>
        <r>
          <rPr>
            <b/>
            <sz val="10"/>
            <rFont val="Tahoma"/>
            <family val="2"/>
          </rPr>
          <t>dkmeyer:</t>
        </r>
        <r>
          <rPr>
            <sz val="10"/>
            <rFont val="Tahoma"/>
            <family val="2"/>
          </rPr>
          <t xml:space="preserve">
This amount includes taxes and benefits in the percentage</t>
        </r>
      </text>
    </comment>
    <comment ref="A18" authorId="0">
      <text>
        <r>
          <rPr>
            <b/>
            <sz val="10"/>
            <rFont val="Tahoma"/>
            <family val="2"/>
          </rPr>
          <t xml:space="preserve">dkmeyer: Gross </t>
        </r>
        <r>
          <rPr>
            <sz val="10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dkmeyer: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Gross Sales per month * Food cost percentage</t>
        </r>
      </text>
    </comment>
    <comment ref="A26" authorId="0">
      <text>
        <r>
          <rPr>
            <b/>
            <sz val="10"/>
            <rFont val="Tahoma"/>
            <family val="2"/>
          </rPr>
          <t>dkmeyer:</t>
        </r>
        <r>
          <rPr>
            <sz val="10"/>
            <rFont val="Tahoma"/>
            <family val="2"/>
          </rPr>
          <t xml:space="preserve">
Gross Sales * Other Cost Percentage</t>
        </r>
      </text>
    </comment>
    <comment ref="A11" authorId="0">
      <text>
        <r>
          <rPr>
            <b/>
            <sz val="10"/>
            <rFont val="Tahoma"/>
            <family val="2"/>
          </rPr>
          <t>dkmeyer:</t>
        </r>
        <r>
          <rPr>
            <sz val="10"/>
            <rFont val="Tahoma"/>
            <family val="2"/>
          </rPr>
          <t xml:space="preserve">
Building Population * Purchase Amount Per Customer</t>
        </r>
      </text>
    </comment>
    <comment ref="B17" authorId="0">
      <text>
        <r>
          <rPr>
            <b/>
            <sz val="8"/>
            <rFont val="Tahoma"/>
            <family val="0"/>
          </rPr>
          <t>dkmeyer:</t>
        </r>
        <r>
          <rPr>
            <sz val="8"/>
            <rFont val="Tahoma"/>
            <family val="0"/>
          </rPr>
          <t xml:space="preserve">
Labor Percentage is determined by the type of facility</t>
        </r>
      </text>
    </comment>
    <comment ref="A1" authorId="0">
      <text>
        <r>
          <rPr>
            <b/>
            <sz val="8"/>
            <rFont val="Tahoma"/>
            <family val="0"/>
          </rPr>
          <t>dkmeyer:</t>
        </r>
        <r>
          <rPr>
            <sz val="8"/>
            <rFont val="Tahoma"/>
            <family val="0"/>
          </rPr>
          <t xml:space="preserve">
Where is it?</t>
        </r>
      </text>
    </comment>
    <comment ref="A28" authorId="0">
      <text>
        <r>
          <rPr>
            <b/>
            <sz val="10"/>
            <rFont val="Tahoma"/>
            <family val="2"/>
          </rPr>
          <t>dkmeyer:</t>
        </r>
        <r>
          <rPr>
            <sz val="10"/>
            <rFont val="Tahoma"/>
            <family val="2"/>
          </rPr>
          <t xml:space="preserve">
=Gross sales-Payroll-Food Costs-Other Cost</t>
        </r>
      </text>
    </comment>
    <comment ref="B4" authorId="1">
      <text>
        <r>
          <rPr>
            <b/>
            <sz val="8"/>
            <rFont val="Tahoma"/>
            <family val="0"/>
          </rPr>
          <t>zmundy:</t>
        </r>
        <r>
          <rPr>
            <sz val="8"/>
            <rFont val="Tahoma"/>
            <family val="0"/>
          </rPr>
          <t xml:space="preserve">
Current as of March 2012</t>
        </r>
      </text>
    </comment>
    <comment ref="B5" authorId="1">
      <text>
        <r>
          <rPr>
            <b/>
            <sz val="8"/>
            <rFont val="Tahoma"/>
            <family val="0"/>
          </rPr>
          <t>zmundy:</t>
        </r>
        <r>
          <rPr>
            <sz val="8"/>
            <rFont val="Tahoma"/>
            <family val="0"/>
          </rPr>
          <t xml:space="preserve">
Current numbers as of March 2012</t>
        </r>
      </text>
    </comment>
  </commentList>
</comments>
</file>

<file path=xl/sharedStrings.xml><?xml version="1.0" encoding="utf-8"?>
<sst xmlns="http://schemas.openxmlformats.org/spreadsheetml/2006/main" count="26" uniqueCount="24">
  <si>
    <t>Payroll Estimate per month</t>
  </si>
  <si>
    <t>Estimated Proceeds Before Fees</t>
  </si>
  <si>
    <t>Estimated Net Income</t>
  </si>
  <si>
    <t>Estimated Fee</t>
  </si>
  <si>
    <t>Estimated Labor Percentage</t>
  </si>
  <si>
    <t>6% of Gross Sales</t>
  </si>
  <si>
    <t>Fee From Schedule</t>
  </si>
  <si>
    <t>Total Building Population</t>
  </si>
  <si>
    <t>Need Off Site Facility</t>
  </si>
  <si>
    <t>Expected Purchase Amount Spent per Customer per Day</t>
  </si>
  <si>
    <t>Estimated Number of Work Days per Month</t>
  </si>
  <si>
    <t>Estimated Cost per Day for Salaries</t>
  </si>
  <si>
    <t>Cost of Goods %</t>
  </si>
  <si>
    <t>Estimated Cost of Goods $</t>
  </si>
  <si>
    <t>Estimated Other Costs $</t>
  </si>
  <si>
    <t>Estimated Other Expenses %</t>
  </si>
  <si>
    <t>Gross Sales per Month Combined</t>
  </si>
  <si>
    <t>Number of Building Employees</t>
  </si>
  <si>
    <t>Number of Building Visitors</t>
  </si>
  <si>
    <t>Employees</t>
  </si>
  <si>
    <t>Visitors</t>
  </si>
  <si>
    <t xml:space="preserve">Gross Sales per Month </t>
  </si>
  <si>
    <t>Wet Stand</t>
  </si>
  <si>
    <t>Attachment C: San Diego Juvenile Courthouse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</si>
</sst>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$&quot;#,##0"/>
    <numFmt numFmtId="169" formatCode="&quot;$&quot;#,##0.00"/>
  </numFmts>
  <fonts count="4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7.5"/>
      <color indexed="20"/>
      <name val="Arial"/>
      <family val="0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0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7.5"/>
      <color theme="11"/>
      <name val="Arial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.5"/>
      <color theme="10"/>
      <name val="Arial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4" fontId="1" fillId="0" borderId="0" xfId="44" applyFont="1" applyBorder="1" applyAlignment="1">
      <alignment/>
    </xf>
    <xf numFmtId="0" fontId="1" fillId="0" borderId="13" xfId="0" applyFont="1" applyBorder="1" applyAlignment="1">
      <alignment/>
    </xf>
    <xf numFmtId="44" fontId="1" fillId="0" borderId="13" xfId="44" applyFont="1" applyBorder="1" applyAlignment="1">
      <alignment/>
    </xf>
    <xf numFmtId="9" fontId="1" fillId="0" borderId="13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14" xfId="44" applyFont="1" applyBorder="1" applyAlignment="1">
      <alignment/>
    </xf>
    <xf numFmtId="44" fontId="1" fillId="33" borderId="0" xfId="44" applyFont="1" applyFill="1" applyBorder="1" applyAlignment="1">
      <alignment/>
    </xf>
    <xf numFmtId="0" fontId="7" fillId="0" borderId="0" xfId="0" applyFont="1" applyBorder="1" applyAlignment="1">
      <alignment/>
    </xf>
    <xf numFmtId="0" fontId="4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6.8515625" style="4" bestFit="1" customWidth="1"/>
    <col min="2" max="2" width="18.140625" style="5" customWidth="1"/>
    <col min="3" max="3" width="22.57421875" style="2" customWidth="1"/>
    <col min="4" max="4" width="9.140625" style="3" customWidth="1"/>
    <col min="5" max="16384" width="9.140625" style="4" customWidth="1"/>
  </cols>
  <sheetData>
    <row r="1" spans="1:3" ht="18">
      <c r="A1" s="16" t="s">
        <v>23</v>
      </c>
      <c r="B1" s="1"/>
      <c r="C1" s="1"/>
    </row>
    <row r="2" spans="1:3" ht="18">
      <c r="A2" s="17" t="s">
        <v>22</v>
      </c>
      <c r="B2" s="1"/>
      <c r="C2" s="1"/>
    </row>
    <row r="3" spans="1:3" ht="18">
      <c r="A3" s="1"/>
      <c r="B3" s="1"/>
      <c r="C3" s="1"/>
    </row>
    <row r="4" spans="1:3" ht="18">
      <c r="A4" s="1" t="s">
        <v>17</v>
      </c>
      <c r="B4" s="6">
        <v>100</v>
      </c>
      <c r="C4" s="1"/>
    </row>
    <row r="5" spans="1:3" ht="18">
      <c r="A5" s="1" t="s">
        <v>18</v>
      </c>
      <c r="B5" s="7">
        <v>250</v>
      </c>
      <c r="C5" s="8"/>
    </row>
    <row r="6" spans="1:3" ht="18">
      <c r="A6" s="1" t="s">
        <v>7</v>
      </c>
      <c r="B6" s="6">
        <f>SUM(B4:B5)</f>
        <v>350</v>
      </c>
      <c r="C6" s="1"/>
    </row>
    <row r="7" spans="1:3" ht="18">
      <c r="A7" s="1"/>
      <c r="B7" s="1"/>
      <c r="C7" s="1"/>
    </row>
    <row r="8" spans="1:3" ht="18">
      <c r="A8" s="1" t="s">
        <v>9</v>
      </c>
      <c r="B8" s="15">
        <v>0.9</v>
      </c>
      <c r="C8" s="1" t="s">
        <v>19</v>
      </c>
    </row>
    <row r="9" spans="1:3" ht="18">
      <c r="A9" s="1"/>
      <c r="B9" s="9">
        <v>0.25</v>
      </c>
      <c r="C9" s="1" t="s">
        <v>20</v>
      </c>
    </row>
    <row r="10" spans="1:3" ht="18">
      <c r="A10" s="1"/>
      <c r="B10" s="9"/>
      <c r="C10" s="1"/>
    </row>
    <row r="11" spans="1:3" ht="18">
      <c r="A11" s="1" t="s">
        <v>21</v>
      </c>
      <c r="B11" s="9">
        <f>B4*B8*B14</f>
        <v>1890</v>
      </c>
      <c r="C11" s="1" t="s">
        <v>19</v>
      </c>
    </row>
    <row r="12" spans="1:3" ht="18">
      <c r="A12" s="1"/>
      <c r="B12" s="9">
        <f>B5*B9*B14</f>
        <v>1312.5</v>
      </c>
      <c r="C12" s="1" t="s">
        <v>20</v>
      </c>
    </row>
    <row r="13" spans="1:3" ht="18">
      <c r="A13" s="1"/>
      <c r="B13" s="9"/>
      <c r="C13" s="1"/>
    </row>
    <row r="14" spans="1:3" ht="18">
      <c r="A14" s="1" t="s">
        <v>10</v>
      </c>
      <c r="B14" s="10">
        <v>21</v>
      </c>
      <c r="C14" s="1"/>
    </row>
    <row r="15" spans="1:3" ht="18">
      <c r="A15" s="1" t="s">
        <v>16</v>
      </c>
      <c r="B15" s="1"/>
      <c r="C15" s="11">
        <f>B11+B12</f>
        <v>3202.5</v>
      </c>
    </row>
    <row r="16" spans="1:3" ht="18">
      <c r="A16" s="1"/>
      <c r="B16" s="1"/>
      <c r="C16" s="1"/>
    </row>
    <row r="17" spans="1:3" ht="18">
      <c r="A17" s="1" t="s">
        <v>4</v>
      </c>
      <c r="B17" s="12">
        <v>0.25</v>
      </c>
      <c r="C17" s="1"/>
    </row>
    <row r="18" spans="1:3" ht="18">
      <c r="A18" s="1" t="s">
        <v>0</v>
      </c>
      <c r="B18" s="1"/>
      <c r="C18" s="11">
        <f>C15*B17</f>
        <v>800.625</v>
      </c>
    </row>
    <row r="19" spans="1:3" ht="18">
      <c r="A19" s="1" t="s">
        <v>11</v>
      </c>
      <c r="B19" s="9"/>
      <c r="C19" s="13">
        <f>C18/20</f>
        <v>40.03125</v>
      </c>
    </row>
    <row r="20" spans="1:3" ht="18">
      <c r="A20" s="1"/>
      <c r="B20" s="1"/>
      <c r="C20" s="1"/>
    </row>
    <row r="21" spans="1:3" ht="18">
      <c r="A21" s="1"/>
      <c r="B21" s="1"/>
      <c r="C21" s="1"/>
    </row>
    <row r="22" spans="1:3" ht="18">
      <c r="A22" s="1" t="s">
        <v>12</v>
      </c>
      <c r="B22" s="12">
        <v>0.49</v>
      </c>
      <c r="C22" s="1"/>
    </row>
    <row r="23" spans="1:3" ht="18">
      <c r="A23" s="1" t="s">
        <v>13</v>
      </c>
      <c r="B23" s="1"/>
      <c r="C23" s="11">
        <f>C15*B22</f>
        <v>1569.225</v>
      </c>
    </row>
    <row r="24" spans="1:3" ht="18">
      <c r="A24" s="1"/>
      <c r="B24" s="1"/>
      <c r="C24" s="1"/>
    </row>
    <row r="25" spans="1:3" ht="18">
      <c r="A25" s="1" t="s">
        <v>15</v>
      </c>
      <c r="B25" s="12">
        <v>0.08</v>
      </c>
      <c r="C25" s="1"/>
    </row>
    <row r="26" spans="1:3" ht="18">
      <c r="A26" s="1" t="s">
        <v>14</v>
      </c>
      <c r="B26" s="1"/>
      <c r="C26" s="11">
        <f>B25*C15</f>
        <v>256.2</v>
      </c>
    </row>
    <row r="27" spans="1:3" ht="18">
      <c r="A27" s="1" t="s">
        <v>8</v>
      </c>
      <c r="B27" s="1"/>
      <c r="C27" s="1"/>
    </row>
    <row r="28" spans="1:3" ht="18">
      <c r="A28" s="1" t="s">
        <v>1</v>
      </c>
      <c r="B28" s="1"/>
      <c r="C28" s="9">
        <f>C15-C18-C23-C26</f>
        <v>576.45</v>
      </c>
    </row>
    <row r="29" spans="1:3" ht="18">
      <c r="A29" s="1" t="s">
        <v>5</v>
      </c>
      <c r="B29" s="13"/>
      <c r="C29" s="13"/>
    </row>
    <row r="30" spans="1:3" ht="18">
      <c r="A30" s="1" t="s">
        <v>6</v>
      </c>
      <c r="B30" s="13"/>
      <c r="C30" s="9"/>
    </row>
    <row r="31" spans="1:3" ht="17.25">
      <c r="A31" s="1" t="s">
        <v>3</v>
      </c>
      <c r="B31" s="1"/>
      <c r="C31" s="9">
        <f>IF(B29&lt;B30,B29,B30)</f>
        <v>0</v>
      </c>
    </row>
    <row r="32" spans="1:3" ht="18" thickBot="1">
      <c r="A32" s="1" t="s">
        <v>2</v>
      </c>
      <c r="B32" s="1"/>
      <c r="C32" s="14">
        <f>C15-C18-C23-C26-C29-C30</f>
        <v>576.45</v>
      </c>
    </row>
    <row r="33" spans="1:2" ht="18" thickTop="1">
      <c r="A33" s="2"/>
      <c r="B33" s="2"/>
    </row>
    <row r="34" spans="1:2" ht="17.25">
      <c r="A34" s="2"/>
      <c r="B34" s="2"/>
    </row>
    <row r="35" spans="1:2" ht="17.25">
      <c r="A35" s="2"/>
      <c r="B35" s="2"/>
    </row>
    <row r="36" spans="1:2" ht="17.25">
      <c r="A36" s="2"/>
      <c r="B36" s="2"/>
    </row>
    <row r="37" spans="1:2" ht="17.25">
      <c r="A37" s="2"/>
      <c r="B37" s="2"/>
    </row>
    <row r="38" spans="1:2" ht="17.25">
      <c r="A38" s="2"/>
      <c r="B38" s="2"/>
    </row>
    <row r="39" spans="1:2" ht="17.25">
      <c r="A39" s="2"/>
      <c r="B39" s="2"/>
    </row>
    <row r="40" spans="1:2" ht="17.25">
      <c r="A40" s="2"/>
      <c r="B40" s="2"/>
    </row>
    <row r="41" spans="1:2" ht="17.25">
      <c r="A41" s="2"/>
      <c r="B41" s="2"/>
    </row>
    <row r="42" spans="1:2" ht="17.25">
      <c r="A42" s="2"/>
      <c r="B42" s="2"/>
    </row>
    <row r="43" spans="1:2" ht="17.25">
      <c r="A43" s="2"/>
      <c r="B43" s="2"/>
    </row>
    <row r="44" spans="1:2" ht="17.25">
      <c r="A44" s="2"/>
      <c r="B44" s="2"/>
    </row>
    <row r="45" spans="1:2" ht="17.25">
      <c r="A45" s="2"/>
      <c r="B45" s="2"/>
    </row>
    <row r="46" spans="1:2" ht="17.25">
      <c r="A46" s="2"/>
      <c r="B46" s="2"/>
    </row>
    <row r="47" spans="1:2" ht="17.25">
      <c r="A47" s="2"/>
      <c r="B47" s="2"/>
    </row>
    <row r="48" spans="1:2" ht="17.25">
      <c r="A48" s="2"/>
      <c r="B48" s="2"/>
    </row>
  </sheetData>
  <sheetProtection/>
  <printOptions/>
  <pageMargins left="0.24" right="0.25" top="1.5" bottom="1" header="0.5" footer="0.5"/>
  <pageSetup horizontalDpi="300" verticalDpi="300" orientation="portrait" r:id="rId3"/>
  <headerFooter alignWithMargins="0">
    <oddHeader>&amp;C&amp;"Arial,Bold"&amp;16New Location Projection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Rehabilitation</dc:creator>
  <cp:keywords/>
  <dc:description/>
  <cp:lastModifiedBy>Wilbon, Jennifer@DOR</cp:lastModifiedBy>
  <cp:lastPrinted>2023-09-19T19:27:21Z</cp:lastPrinted>
  <dcterms:created xsi:type="dcterms:W3CDTF">2000-06-01T16:50:18Z</dcterms:created>
  <dcterms:modified xsi:type="dcterms:W3CDTF">2024-03-04T23:17:52Z</dcterms:modified>
  <cp:category/>
  <cp:version/>
  <cp:contentType/>
  <cp:contentStatus/>
</cp:coreProperties>
</file>