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ntralOffice\SSD\Advisory Committees\CVPC\Subcommittees\2022\Finance\March 2022\Send to vendors\"/>
    </mc:Choice>
  </mc:AlternateContent>
  <xr:revisionPtr revIDLastSave="0" documentId="8_{50607A23-CEC8-4F77-924E-480DF94636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uarter ending June 2021" sheetId="2" r:id="rId1"/>
  </sheets>
  <definedNames>
    <definedName name="ColumnTitleItem..D28">Table26[[#Headers],[Item]]</definedName>
    <definedName name="ColumnTitleLocationType..E10">Table15[[#Headers],[Location Type]]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2" l="1"/>
  <c r="E64" i="2"/>
  <c r="D64" i="2"/>
  <c r="C64" i="2"/>
  <c r="B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D28" i="2"/>
  <c r="C28" i="2"/>
  <c r="B26" i="2"/>
  <c r="B25" i="2"/>
  <c r="B24" i="2"/>
  <c r="B23" i="2"/>
  <c r="B28" i="2" s="1"/>
  <c r="B21" i="2"/>
  <c r="B20" i="2"/>
  <c r="D10" i="2"/>
  <c r="C10" i="2"/>
  <c r="B10" i="2"/>
  <c r="G64" i="2" l="1"/>
</calcChain>
</file>

<file path=xl/sharedStrings.xml><?xml version="1.0" encoding="utf-8"?>
<sst xmlns="http://schemas.openxmlformats.org/spreadsheetml/2006/main" count="72" uniqueCount="71">
  <si>
    <t>Total Amount Owed</t>
  </si>
  <si>
    <t>Cafeterias</t>
  </si>
  <si>
    <t>Snack Bar</t>
  </si>
  <si>
    <t>Vending Machine</t>
  </si>
  <si>
    <t>Wet Vending Stand</t>
  </si>
  <si>
    <t>Dry Vending Stand</t>
  </si>
  <si>
    <t>TOTAL</t>
  </si>
  <si>
    <t>Audit Exceptions</t>
  </si>
  <si>
    <t>Owed Penalties</t>
  </si>
  <si>
    <t>Owed Fees</t>
  </si>
  <si>
    <t>Location Type</t>
  </si>
  <si>
    <t>NOT ACTIVE</t>
  </si>
  <si>
    <t>OUTSTANDING INVOICES</t>
  </si>
  <si>
    <t>Average Net Income for Location Type</t>
  </si>
  <si>
    <t>Not feasible to determine at this time due to issues in current system.</t>
  </si>
  <si>
    <t>Total Number of Locations</t>
  </si>
  <si>
    <t>Vendor 2</t>
  </si>
  <si>
    <t>Vendor 3</t>
  </si>
  <si>
    <t>Vendor 4</t>
  </si>
  <si>
    <t># of Invoices</t>
  </si>
  <si>
    <t>Active Vendors Owing Funds</t>
  </si>
  <si>
    <t>Vendor 5</t>
  </si>
  <si>
    <t>Vendor 6</t>
  </si>
  <si>
    <t>Vendor 7</t>
  </si>
  <si>
    <t>Vendor 8</t>
  </si>
  <si>
    <t>Vendor 9</t>
  </si>
  <si>
    <t>Vendor 10</t>
  </si>
  <si>
    <t>Vendor 11</t>
  </si>
  <si>
    <t>Vendor 12</t>
  </si>
  <si>
    <t>Vendor 14</t>
  </si>
  <si>
    <t>Fees</t>
  </si>
  <si>
    <t>Liability</t>
  </si>
  <si>
    <t>Owed Liability</t>
  </si>
  <si>
    <t>WC</t>
  </si>
  <si>
    <t>Penalties</t>
  </si>
  <si>
    <t>Number invoices</t>
  </si>
  <si>
    <t xml:space="preserve">Number of Vendors </t>
  </si>
  <si>
    <t>Owed Workers' Comp.</t>
  </si>
  <si>
    <t>ACTIVE WITH LOCATION</t>
  </si>
  <si>
    <t>Vendor 1</t>
  </si>
  <si>
    <t>Vendor 13</t>
  </si>
  <si>
    <t>Total</t>
  </si>
  <si>
    <t>(Bankruptcy not included)</t>
  </si>
  <si>
    <t>Vendor 15</t>
  </si>
  <si>
    <t>Vendor 16</t>
  </si>
  <si>
    <t>Vendor 17</t>
  </si>
  <si>
    <t>Vendor 18</t>
  </si>
  <si>
    <t>Vendor 19</t>
  </si>
  <si>
    <t>Vendor 20</t>
  </si>
  <si>
    <t>Locations below $4,464 Net Income Average</t>
  </si>
  <si>
    <t>Locations below $2,169 Net Proceeds Average</t>
  </si>
  <si>
    <t>Vendor 21</t>
  </si>
  <si>
    <t>Vendor 22</t>
  </si>
  <si>
    <t>Vendor 23</t>
  </si>
  <si>
    <t>Vendor 24</t>
  </si>
  <si>
    <t>Vendor 25</t>
  </si>
  <si>
    <t>Vendor 26</t>
  </si>
  <si>
    <t>Vendor 27</t>
  </si>
  <si>
    <t>Vendor 28</t>
  </si>
  <si>
    <t>Vendor 29</t>
  </si>
  <si>
    <t>Vendor 30</t>
  </si>
  <si>
    <t>Vendor 31</t>
  </si>
  <si>
    <t>Vendor 32</t>
  </si>
  <si>
    <t>Vendor 33</t>
  </si>
  <si>
    <t>Quarter ending June 2021</t>
  </si>
  <si>
    <t>Total (as of 6/30/2021)</t>
  </si>
  <si>
    <t>Item</t>
  </si>
  <si>
    <t>Department of Defense (DOD)</t>
  </si>
  <si>
    <t>MISSING Monthly Operating Reports (MORs) (Active with current locations as of last day of quarter)</t>
  </si>
  <si>
    <t>Note: Accounts Receivables (AR) under bankruptcy are not included.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</si>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</sst>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  <numFmt numFmtId="166" formatCode="mmmm\-yy"/>
    <numFmt numFmtId="167" formatCode="_(&quot;$&quot;* #,##0_);_(&quot;$&quot;* \(#,##0\);_(&quot;$&quot;* &quot;-&quot;??_);_(@_)"/>
    <numFmt numFmtId="168" formatCode="&quot;$&quot;#,##0.00"/>
  </numFmts>
  <fonts count="13">
    <font>
      <sz val="12"/>
      <name val="Arial"/>
    </font>
    <font>
      <sz val="12"/>
      <name val="Arial"/>
    </font>
    <font>
      <sz val="14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Geneva"/>
    </font>
    <font>
      <sz val="10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sz val="14"/>
      <color theme="1" tint="4.9989318521683403E-2"/>
      <name val="Arial"/>
      <family val="2"/>
    </font>
    <font>
      <b/>
      <sz val="14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5" applyNumberFormat="0" applyFill="0" applyBorder="0" applyAlignment="0" applyProtection="0"/>
    <xf numFmtId="0" fontId="11" fillId="0" borderId="6" applyNumberForma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2" borderId="0"/>
    <xf numFmtId="0" fontId="9" fillId="0" borderId="0"/>
    <xf numFmtId="0" fontId="8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1">
    <xf numFmtId="0" fontId="0" fillId="0" borderId="0" xfId="0"/>
    <xf numFmtId="0" fontId="2" fillId="3" borderId="0" xfId="0" applyFont="1" applyFill="1" applyProtection="1"/>
    <xf numFmtId="0" fontId="0" fillId="3" borderId="0" xfId="0" applyFill="1" applyProtection="1"/>
    <xf numFmtId="0" fontId="2" fillId="3" borderId="0" xfId="0" applyFont="1" applyFill="1" applyAlignment="1" applyProtection="1">
      <alignment wrapText="1"/>
    </xf>
    <xf numFmtId="0" fontId="2" fillId="3" borderId="0" xfId="0" applyFont="1" applyFill="1" applyBorder="1" applyProtection="1"/>
    <xf numFmtId="42" fontId="2" fillId="3" borderId="0" xfId="0" applyNumberFormat="1" applyFont="1" applyFill="1" applyBorder="1" applyProtection="1"/>
    <xf numFmtId="0" fontId="4" fillId="3" borderId="0" xfId="0" applyFont="1" applyFill="1" applyAlignment="1" applyProtection="1">
      <alignment horizontal="right"/>
    </xf>
    <xf numFmtId="9" fontId="2" fillId="3" borderId="0" xfId="21" applyFont="1" applyFill="1" applyBorder="1" applyProtection="1"/>
    <xf numFmtId="9" fontId="2" fillId="3" borderId="0" xfId="21" applyFont="1" applyFill="1" applyBorder="1" applyAlignment="1" applyProtection="1">
      <alignment horizontal="right"/>
    </xf>
    <xf numFmtId="1" fontId="2" fillId="3" borderId="0" xfId="0" applyNumberFormat="1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center" wrapText="1"/>
    </xf>
    <xf numFmtId="0" fontId="2" fillId="3" borderId="0" xfId="0" applyFont="1" applyFill="1" applyAlignment="1" applyProtection="1">
      <alignment horizontal="center"/>
    </xf>
    <xf numFmtId="0" fontId="3" fillId="3" borderId="0" xfId="0" applyFont="1" applyFill="1" applyBorder="1" applyProtection="1"/>
    <xf numFmtId="166" fontId="2" fillId="3" borderId="0" xfId="0" applyNumberFormat="1" applyFont="1" applyFill="1" applyProtection="1"/>
    <xf numFmtId="17" fontId="2" fillId="3" borderId="0" xfId="0" applyNumberFormat="1" applyFont="1" applyFill="1" applyProtection="1"/>
    <xf numFmtId="14" fontId="2" fillId="3" borderId="0" xfId="0" applyNumberFormat="1" applyFont="1" applyFill="1" applyProtection="1"/>
    <xf numFmtId="43" fontId="2" fillId="3" borderId="0" xfId="0" applyNumberFormat="1" applyFont="1" applyFill="1" applyProtection="1"/>
    <xf numFmtId="4" fontId="2" fillId="3" borderId="0" xfId="0" applyNumberFormat="1" applyFont="1" applyFill="1" applyProtection="1"/>
    <xf numFmtId="44" fontId="2" fillId="3" borderId="0" xfId="0" applyNumberFormat="1" applyFont="1" applyFill="1" applyProtection="1"/>
    <xf numFmtId="167" fontId="2" fillId="3" borderId="0" xfId="0" applyNumberFormat="1" applyFont="1" applyFill="1" applyProtection="1"/>
    <xf numFmtId="0" fontId="2" fillId="3" borderId="0" xfId="0" applyNumberFormat="1" applyFont="1" applyFill="1" applyProtection="1"/>
    <xf numFmtId="0" fontId="2" fillId="3" borderId="0" xfId="0" applyFont="1" applyFill="1" applyProtection="1">
      <protection locked="0"/>
    </xf>
    <xf numFmtId="17" fontId="4" fillId="3" borderId="1" xfId="0" applyNumberFormat="1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" fontId="2" fillId="3" borderId="0" xfId="0" applyNumberFormat="1" applyFont="1" applyFill="1" applyAlignment="1" applyProtection="1">
      <alignment horizontal="right"/>
      <protection locked="0"/>
    </xf>
    <xf numFmtId="1" fontId="2" fillId="3" borderId="0" xfId="6" applyNumberFormat="1" applyFont="1" applyFill="1" applyAlignment="1" applyProtection="1">
      <alignment horizontal="right"/>
      <protection locked="0"/>
    </xf>
    <xf numFmtId="1" fontId="2" fillId="3" borderId="0" xfId="0" applyNumberFormat="1" applyFont="1" applyFill="1" applyProtection="1">
      <protection locked="0"/>
    </xf>
    <xf numFmtId="0" fontId="2" fillId="3" borderId="0" xfId="0" applyFont="1" applyFill="1" applyBorder="1" applyProtection="1">
      <protection locked="0"/>
    </xf>
    <xf numFmtId="42" fontId="2" fillId="3" borderId="0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right"/>
      <protection locked="0"/>
    </xf>
    <xf numFmtId="0" fontId="2" fillId="3" borderId="3" xfId="0" applyFont="1" applyFill="1" applyBorder="1" applyProtection="1">
      <protection locked="0"/>
    </xf>
    <xf numFmtId="1" fontId="2" fillId="3" borderId="3" xfId="0" applyNumberFormat="1" applyFont="1" applyFill="1" applyBorder="1" applyAlignment="1" applyProtection="1">
      <alignment horizontal="right"/>
      <protection locked="0"/>
    </xf>
    <xf numFmtId="0" fontId="3" fillId="3" borderId="0" xfId="0" applyFont="1" applyFill="1" applyProtection="1">
      <protection locked="0"/>
    </xf>
    <xf numFmtId="166" fontId="2" fillId="3" borderId="0" xfId="0" applyNumberFormat="1" applyFont="1" applyFill="1" applyProtection="1">
      <protection locked="0"/>
    </xf>
    <xf numFmtId="17" fontId="12" fillId="3" borderId="0" xfId="11" applyNumberFormat="1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Protection="1">
      <protection locked="0"/>
    </xf>
    <xf numFmtId="0" fontId="11" fillId="3" borderId="0" xfId="1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3" fontId="2" fillId="3" borderId="10" xfId="0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2" fillId="3" borderId="2" xfId="0" applyFont="1" applyFill="1" applyBorder="1" applyProtection="1">
      <protection locked="0"/>
    </xf>
    <xf numFmtId="165" fontId="2" fillId="3" borderId="2" xfId="1" applyNumberFormat="1" applyFont="1" applyFill="1" applyBorder="1" applyAlignment="1" applyProtection="1">
      <alignment horizontal="center"/>
      <protection locked="0"/>
    </xf>
    <xf numFmtId="165" fontId="2" fillId="3" borderId="8" xfId="1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Protection="1">
      <protection locked="0"/>
    </xf>
    <xf numFmtId="165" fontId="2" fillId="3" borderId="13" xfId="1" applyNumberFormat="1" applyFont="1" applyFill="1" applyBorder="1" applyProtection="1">
      <protection locked="0"/>
    </xf>
    <xf numFmtId="165" fontId="2" fillId="3" borderId="14" xfId="1" applyNumberFormat="1" applyFont="1" applyFill="1" applyBorder="1" applyProtection="1">
      <protection locked="0"/>
    </xf>
    <xf numFmtId="168" fontId="2" fillId="3" borderId="0" xfId="6" applyNumberFormat="1" applyFont="1" applyFill="1" applyProtection="1">
      <protection locked="0"/>
    </xf>
    <xf numFmtId="168" fontId="2" fillId="3" borderId="0" xfId="0" applyNumberFormat="1" applyFont="1" applyFill="1" applyProtection="1">
      <protection locked="0"/>
    </xf>
    <xf numFmtId="168" fontId="2" fillId="3" borderId="0" xfId="0" applyNumberFormat="1" applyFont="1" applyFill="1" applyBorder="1" applyProtection="1">
      <protection locked="0"/>
    </xf>
    <xf numFmtId="168" fontId="2" fillId="3" borderId="0" xfId="6" applyNumberFormat="1" applyFont="1" applyFill="1" applyBorder="1" applyProtection="1">
      <protection locked="0"/>
    </xf>
    <xf numFmtId="168" fontId="2" fillId="3" borderId="1" xfId="1" applyNumberFormat="1" applyFont="1" applyFill="1" applyBorder="1" applyProtection="1">
      <protection locked="0"/>
    </xf>
    <xf numFmtId="168" fontId="2" fillId="3" borderId="1" xfId="6" applyNumberFormat="1" applyFont="1" applyFill="1" applyBorder="1" applyProtection="1">
      <protection locked="0"/>
    </xf>
    <xf numFmtId="168" fontId="2" fillId="3" borderId="3" xfId="6" applyNumberFormat="1" applyFont="1" applyFill="1" applyBorder="1" applyProtection="1">
      <protection locked="0"/>
    </xf>
  </cellXfs>
  <cellStyles count="23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Currency" xfId="6" builtinId="4"/>
    <cellStyle name="Currency 2" xfId="7" xr:uid="{00000000-0005-0000-0000-000006000000}"/>
    <cellStyle name="Currency 3" xfId="8" xr:uid="{00000000-0005-0000-0000-000007000000}"/>
    <cellStyle name="Currency 4" xfId="9" xr:uid="{00000000-0005-0000-0000-000008000000}"/>
    <cellStyle name="Heading 1" xfId="10" builtinId="16" customBuiltin="1"/>
    <cellStyle name="Heading 2" xfId="11" builtinId="17" customBuiltin="1"/>
    <cellStyle name="Normal" xfId="0" builtinId="0"/>
    <cellStyle name="Normal 2" xfId="12" xr:uid="{00000000-0005-0000-0000-00000C000000}"/>
    <cellStyle name="Normal 2 2" xfId="13" xr:uid="{00000000-0005-0000-0000-00000D000000}"/>
    <cellStyle name="Normal 2 3" xfId="14" xr:uid="{00000000-0005-0000-0000-00000E000000}"/>
    <cellStyle name="Normal 3" xfId="15" xr:uid="{00000000-0005-0000-0000-00000F000000}"/>
    <cellStyle name="Normal 3 2" xfId="16" xr:uid="{00000000-0005-0000-0000-000010000000}"/>
    <cellStyle name="Normal 4" xfId="17" xr:uid="{00000000-0005-0000-0000-000011000000}"/>
    <cellStyle name="Normal 5" xfId="18" xr:uid="{00000000-0005-0000-0000-000012000000}"/>
    <cellStyle name="Normal 5 2" xfId="19" xr:uid="{00000000-0005-0000-0000-000013000000}"/>
    <cellStyle name="Normal 5 3" xfId="20" xr:uid="{00000000-0005-0000-0000-000014000000}"/>
    <cellStyle name="Percent" xfId="21" builtinId="5"/>
    <cellStyle name="Percent 2" xfId="22" xr:uid="{00000000-0005-0000-0000-000016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_(&quot;$&quot;* #,##0_);_(&quot;$&quot;* \(#,##0\);_(&quot;$&quot;* &quot;-&quot;??_);_(@_)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_(&quot;$&quot;* #,##0_);_(&quot;$&quot;* \(#,##0\);_(&quot;$&quot;* &quot;-&quot;??_);_(@_)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_(&quot;$&quot;* #,##0_);_(&quot;$&quot;* \(#,##0\);_(&quot;$&quot;* &quot;-&quot;??_);_(@_)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1" hidden="0"/>
    </dxf>
    <dxf>
      <font>
        <strike val="0"/>
        <outline val="0"/>
        <shadow val="0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FDA9CDE-BE9B-4AD3-AB1E-10BF840A64A8}" name="Table15" displayName="Table15" ref="A3:E10" totalsRowShown="0" headerRowDxfId="24" dataDxfId="22" headerRowBorderDxfId="23">
  <autoFilter ref="A3:E10" xr:uid="{5FDA9CDE-BE9B-4AD3-AB1E-10BF840A64A8}"/>
  <tableColumns count="5">
    <tableColumn id="1" xr3:uid="{233B1301-592D-4804-9A5B-54409FE2EC87}" name="Location Type" dataDxfId="21"/>
    <tableColumn id="2" xr3:uid="{035213BE-6EFE-4ACE-AA6C-02AF0389695F}" name="Total Number of Locations" dataDxfId="20"/>
    <tableColumn id="3" xr3:uid="{41D8623A-BB1A-4CE3-A173-8235DFFB4D4D}" name="Locations below $4,464 Net Income Average" dataDxfId="19"/>
    <tableColumn id="4" xr3:uid="{EF2A0C39-65CE-4F5C-8033-4047ACCCB131}" name="Locations below $2,169 Net Proceeds Average" dataDxfId="18"/>
    <tableColumn id="5" xr3:uid="{A9AE76FF-5B41-472D-AC73-8CBA710D8922}" name="Average Net Income for Location Type" dataDxfId="17" dataCellStyle="Currenc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601960-3D91-4FF9-ACA5-703AEDEF1E95}" name="Table26" displayName="Table26" ref="A19:D28" totalsRowShown="0" headerRowDxfId="16" dataDxfId="15" dataCellStyle="Currency">
  <autoFilter ref="A19:D28" xr:uid="{31601960-3D91-4FF9-ACA5-703AEDEF1E95}"/>
  <tableColumns count="4">
    <tableColumn id="1" xr3:uid="{12298B16-64DD-4157-A871-4B79F4EE71FD}" name="Item" dataDxfId="14"/>
    <tableColumn id="2" xr3:uid="{55F52A32-2529-441C-B60A-DA92C5DB93AE}" name="TOTAL" dataDxfId="13" dataCellStyle="Currency"/>
    <tableColumn id="3" xr3:uid="{91328B53-BC51-4E6A-8D04-99643737318E}" name="ACTIVE WITH LOCATION" dataDxfId="12" dataCellStyle="Currency"/>
    <tableColumn id="4" xr3:uid="{480217C5-A7C2-4660-A248-570C2BB26AE2}" name="NOT ACTIVE" dataDxfId="11" dataCellStyle="Currency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574702C-EC45-4539-86CE-CA7FC7587779}" name="Table37" displayName="Table37" ref="A30:G64" totalsRowShown="0" headerRowDxfId="10" dataDxfId="8" headerRowBorderDxfId="9" tableBorderDxfId="7" dataCellStyle="Comma">
  <autoFilter ref="A30:G64" xr:uid="{F574702C-EC45-4539-86CE-CA7FC7587779}"/>
  <tableColumns count="7">
    <tableColumn id="1" xr3:uid="{B5394FA2-7F91-44A2-B458-6A4136AC6ACC}" name="Number" dataDxfId="6"/>
    <tableColumn id="2" xr3:uid="{CB4A8129-F8C9-4673-8262-9A31E5538F45}" name="# of Invoices" dataDxfId="5"/>
    <tableColumn id="3" xr3:uid="{138BE1BE-8F04-4758-ABA2-FFBA860FB65E}" name="Liability" dataDxfId="4" dataCellStyle="Comma"/>
    <tableColumn id="4" xr3:uid="{13598025-A4C6-477D-A482-60F3A600F939}" name="WC" dataDxfId="3" dataCellStyle="Comma"/>
    <tableColumn id="5" xr3:uid="{6B6B4760-19CC-4114-9060-176A8C1B4D3F}" name="Penalties" dataDxfId="2" dataCellStyle="Comma"/>
    <tableColumn id="6" xr3:uid="{BE8D7643-720D-4547-B971-C6FB5989FBF0}" name="Fees" dataDxfId="1" dataCellStyle="Comma"/>
    <tableColumn id="7" xr3:uid="{4329791F-D69F-48A9-BF04-2B4896D8657F}" name="Total Amount Owed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FBFB7-0763-4141-838D-3B0F6EC4D5AE}">
  <dimension ref="A1:G66"/>
  <sheetViews>
    <sheetView tabSelected="1" view="pageLayout" zoomScale="70" zoomScaleNormal="100" zoomScalePageLayoutView="70" workbookViewId="0"/>
  </sheetViews>
  <sheetFormatPr defaultColWidth="8.69140625" defaultRowHeight="15.5"/>
  <cols>
    <col min="1" max="1" width="33.15234375" style="2" customWidth="1"/>
    <col min="2" max="7" width="15.53515625" style="2" customWidth="1"/>
    <col min="8" max="16384" width="8.69140625" style="2"/>
  </cols>
  <sheetData>
    <row r="1" spans="1:6" ht="17.5">
      <c r="A1" s="21" t="s">
        <v>64</v>
      </c>
      <c r="B1" s="1"/>
      <c r="C1" s="1"/>
      <c r="D1" s="1"/>
      <c r="E1" s="1"/>
      <c r="F1" s="1"/>
    </row>
    <row r="2" spans="1:6" ht="17.5">
      <c r="A2" s="1"/>
      <c r="B2" s="1"/>
      <c r="C2" s="1"/>
      <c r="D2" s="1"/>
      <c r="E2" s="1"/>
      <c r="F2" s="1"/>
    </row>
    <row r="3" spans="1:6" ht="70.5">
      <c r="A3" s="22" t="s">
        <v>10</v>
      </c>
      <c r="B3" s="23" t="s">
        <v>15</v>
      </c>
      <c r="C3" s="23" t="s">
        <v>49</v>
      </c>
      <c r="D3" s="23" t="s">
        <v>50</v>
      </c>
      <c r="E3" s="23" t="s">
        <v>13</v>
      </c>
      <c r="F3" s="3"/>
    </row>
    <row r="4" spans="1:6" ht="25.25" customHeight="1">
      <c r="A4" s="21" t="s">
        <v>1</v>
      </c>
      <c r="B4" s="21">
        <v>11</v>
      </c>
      <c r="C4" s="21">
        <v>10</v>
      </c>
      <c r="D4" s="24">
        <v>8</v>
      </c>
      <c r="E4" s="54">
        <v>288</v>
      </c>
      <c r="F4" s="1"/>
    </row>
    <row r="5" spans="1:6" ht="25.25" customHeight="1">
      <c r="A5" s="21" t="s">
        <v>5</v>
      </c>
      <c r="B5" s="21">
        <v>3</v>
      </c>
      <c r="C5" s="21">
        <v>3</v>
      </c>
      <c r="D5" s="25">
        <v>3</v>
      </c>
      <c r="E5" s="55">
        <v>-906</v>
      </c>
      <c r="F5" s="1"/>
    </row>
    <row r="6" spans="1:6" ht="25.25" customHeight="1">
      <c r="A6" s="21" t="s">
        <v>2</v>
      </c>
      <c r="B6" s="21">
        <v>4</v>
      </c>
      <c r="C6" s="26">
        <v>4</v>
      </c>
      <c r="D6" s="24">
        <v>4</v>
      </c>
      <c r="E6" s="55">
        <v>-3045</v>
      </c>
      <c r="F6" s="1"/>
    </row>
    <row r="7" spans="1:6" ht="25.25" customHeight="1">
      <c r="A7" s="21" t="s">
        <v>3</v>
      </c>
      <c r="B7" s="21">
        <v>40</v>
      </c>
      <c r="C7" s="21">
        <v>34</v>
      </c>
      <c r="D7" s="25">
        <v>29</v>
      </c>
      <c r="E7" s="55"/>
      <c r="F7" s="1"/>
    </row>
    <row r="8" spans="1:6" ht="25.25" customHeight="1">
      <c r="A8" s="21" t="s">
        <v>4</v>
      </c>
      <c r="B8" s="27">
        <v>18</v>
      </c>
      <c r="C8" s="27">
        <v>18</v>
      </c>
      <c r="D8" s="24">
        <v>18</v>
      </c>
      <c r="E8" s="56">
        <v>-560</v>
      </c>
      <c r="F8" s="1"/>
    </row>
    <row r="9" spans="1:6" ht="25.25" customHeight="1">
      <c r="A9" s="21" t="s">
        <v>67</v>
      </c>
      <c r="B9" s="29">
        <v>6</v>
      </c>
      <c r="C9" s="29">
        <v>0</v>
      </c>
      <c r="D9" s="30">
        <v>0</v>
      </c>
      <c r="E9" s="57">
        <v>12027</v>
      </c>
      <c r="F9" s="1"/>
    </row>
    <row r="10" spans="1:6" ht="25.25" customHeight="1" thickBot="1">
      <c r="A10" s="31" t="s">
        <v>65</v>
      </c>
      <c r="B10" s="32">
        <f>SUM(B4:B9)</f>
        <v>82</v>
      </c>
      <c r="C10" s="32">
        <f>SUM(C4:C9)</f>
        <v>69</v>
      </c>
      <c r="D10" s="33">
        <f>SUM(D4:D9)</f>
        <v>62</v>
      </c>
      <c r="E10" s="28"/>
      <c r="F10" s="1"/>
    </row>
    <row r="11" spans="1:6" ht="18.5" thickTop="1">
      <c r="A11" s="6"/>
      <c r="B11" s="4"/>
      <c r="C11" s="7"/>
      <c r="D11" s="8"/>
      <c r="E11" s="5"/>
      <c r="F11" s="1"/>
    </row>
    <row r="12" spans="1:6" ht="18">
      <c r="A12" s="6"/>
      <c r="B12" s="4"/>
      <c r="C12" s="4"/>
      <c r="D12" s="9"/>
      <c r="E12" s="5"/>
      <c r="F12" s="1"/>
    </row>
    <row r="13" spans="1:6" ht="18" customHeight="1">
      <c r="A13" s="34" t="s">
        <v>68</v>
      </c>
      <c r="B13" s="10"/>
      <c r="C13" s="11"/>
      <c r="D13" s="1"/>
      <c r="E13" s="1"/>
      <c r="F13" s="1"/>
    </row>
    <row r="14" spans="1:6" ht="18" customHeight="1">
      <c r="A14" s="12"/>
      <c r="B14" s="10"/>
      <c r="C14" s="11"/>
      <c r="D14" s="1"/>
      <c r="E14" s="1"/>
      <c r="F14" s="1"/>
    </row>
    <row r="15" spans="1:6" ht="18" customHeight="1">
      <c r="A15" s="35" t="s">
        <v>14</v>
      </c>
      <c r="B15" s="4"/>
      <c r="C15" s="11"/>
      <c r="D15" s="1"/>
      <c r="E15" s="1"/>
      <c r="F15" s="1"/>
    </row>
    <row r="16" spans="1:6" ht="18" customHeight="1">
      <c r="A16" s="14"/>
      <c r="B16" s="11"/>
      <c r="C16" s="11"/>
      <c r="D16" s="1"/>
      <c r="E16" s="1"/>
      <c r="F16" s="1"/>
    </row>
    <row r="17" spans="1:7" ht="18" customHeight="1">
      <c r="A17" s="36" t="s">
        <v>12</v>
      </c>
      <c r="B17" s="11"/>
      <c r="C17" s="11"/>
      <c r="D17" s="1"/>
      <c r="E17" s="1"/>
      <c r="F17" s="1"/>
    </row>
    <row r="18" spans="1:7" ht="18" customHeight="1">
      <c r="A18" s="21" t="s">
        <v>42</v>
      </c>
      <c r="B18" s="15"/>
      <c r="C18" s="13"/>
      <c r="D18" s="1"/>
      <c r="E18" s="1"/>
      <c r="F18" s="1"/>
    </row>
    <row r="19" spans="1:7" ht="35">
      <c r="A19" s="37" t="s">
        <v>66</v>
      </c>
      <c r="B19" s="38" t="s">
        <v>6</v>
      </c>
      <c r="C19" s="39" t="s">
        <v>38</v>
      </c>
      <c r="D19" s="23" t="s">
        <v>11</v>
      </c>
      <c r="E19" s="1"/>
      <c r="F19" s="1"/>
    </row>
    <row r="20" spans="1:7" ht="25.25" customHeight="1">
      <c r="A20" s="21" t="s">
        <v>36</v>
      </c>
      <c r="B20" s="40">
        <f>+C20+D20</f>
        <v>40</v>
      </c>
      <c r="C20" s="21">
        <v>33</v>
      </c>
      <c r="D20" s="27">
        <v>7</v>
      </c>
      <c r="E20" s="1"/>
      <c r="F20" s="1"/>
    </row>
    <row r="21" spans="1:7" ht="25.25" customHeight="1">
      <c r="A21" s="21" t="s">
        <v>35</v>
      </c>
      <c r="B21" s="27">
        <f>+C21+D21</f>
        <v>216</v>
      </c>
      <c r="C21" s="21">
        <v>129</v>
      </c>
      <c r="D21" s="27">
        <v>87</v>
      </c>
      <c r="E21" s="1"/>
      <c r="F21" s="1"/>
    </row>
    <row r="22" spans="1:7" ht="25.25" customHeight="1">
      <c r="A22" s="1"/>
      <c r="B22" s="1"/>
      <c r="C22" s="1"/>
      <c r="D22" s="4"/>
      <c r="E22" s="1"/>
      <c r="F22" s="1"/>
    </row>
    <row r="23" spans="1:7" ht="25.25" customHeight="1">
      <c r="A23" s="21" t="s">
        <v>32</v>
      </c>
      <c r="B23" s="57">
        <f>+C23+D23</f>
        <v>24326</v>
      </c>
      <c r="C23" s="57">
        <v>7893</v>
      </c>
      <c r="D23" s="57">
        <v>16433</v>
      </c>
      <c r="E23" s="16"/>
      <c r="F23" s="1"/>
    </row>
    <row r="24" spans="1:7" ht="25.25" customHeight="1">
      <c r="A24" s="21" t="s">
        <v>37</v>
      </c>
      <c r="B24" s="57">
        <f>+C24+D24</f>
        <v>45124.65</v>
      </c>
      <c r="C24" s="57">
        <v>8590.5</v>
      </c>
      <c r="D24" s="57">
        <v>36534.15</v>
      </c>
      <c r="E24" s="16"/>
      <c r="F24" s="1"/>
    </row>
    <row r="25" spans="1:7" ht="25.25" customHeight="1">
      <c r="A25" s="21" t="s">
        <v>8</v>
      </c>
      <c r="B25" s="57">
        <f>+C25+D25</f>
        <v>21723.48</v>
      </c>
      <c r="C25" s="57">
        <v>7745</v>
      </c>
      <c r="D25" s="57">
        <v>13978.48</v>
      </c>
      <c r="E25" s="17"/>
      <c r="F25" s="1"/>
    </row>
    <row r="26" spans="1:7" ht="25.25" customHeight="1">
      <c r="A26" s="21" t="s">
        <v>9</v>
      </c>
      <c r="B26" s="57">
        <f>+C26+D26</f>
        <v>28320.9</v>
      </c>
      <c r="C26" s="57">
        <v>6574.1</v>
      </c>
      <c r="D26" s="57">
        <v>21746.799999999999</v>
      </c>
      <c r="E26" s="16"/>
      <c r="F26" s="18"/>
    </row>
    <row r="27" spans="1:7" ht="25.25" customHeight="1">
      <c r="A27" s="21" t="s">
        <v>7</v>
      </c>
      <c r="B27" s="58">
        <v>0</v>
      </c>
      <c r="C27" s="59">
        <v>0</v>
      </c>
      <c r="D27" s="59">
        <v>0</v>
      </c>
      <c r="E27" s="1"/>
      <c r="F27" s="19"/>
    </row>
    <row r="28" spans="1:7" ht="25.25" customHeight="1" thickBot="1">
      <c r="A28" s="21" t="s">
        <v>0</v>
      </c>
      <c r="B28" s="60">
        <f>SUM(B23:B27)</f>
        <v>119495.03</v>
      </c>
      <c r="C28" s="60">
        <f>SUM(C23:C27)</f>
        <v>30802.6</v>
      </c>
      <c r="D28" s="60">
        <f>SUM(D23:D27)</f>
        <v>88692.430000000008</v>
      </c>
      <c r="E28" s="16"/>
      <c r="F28" s="20"/>
    </row>
    <row r="29" spans="1:7" ht="18" thickTop="1">
      <c r="A29" s="41" t="s">
        <v>20</v>
      </c>
      <c r="B29" s="1"/>
      <c r="C29" s="1"/>
      <c r="D29" s="1"/>
      <c r="E29" s="1"/>
      <c r="F29" s="1"/>
      <c r="G29" s="1"/>
    </row>
    <row r="30" spans="1:7" ht="35">
      <c r="A30" s="42" t="s">
        <v>70</v>
      </c>
      <c r="B30" s="43" t="s">
        <v>19</v>
      </c>
      <c r="C30" s="44" t="s">
        <v>31</v>
      </c>
      <c r="D30" s="44" t="s">
        <v>33</v>
      </c>
      <c r="E30" s="45" t="s">
        <v>34</v>
      </c>
      <c r="F30" s="45" t="s">
        <v>30</v>
      </c>
      <c r="G30" s="46" t="s">
        <v>0</v>
      </c>
    </row>
    <row r="31" spans="1:7" ht="25.25" customHeight="1">
      <c r="A31" s="47" t="s">
        <v>39</v>
      </c>
      <c r="B31" s="48">
        <v>1</v>
      </c>
      <c r="C31" s="49">
        <v>1</v>
      </c>
      <c r="D31" s="49">
        <v>0</v>
      </c>
      <c r="E31" s="49">
        <v>0</v>
      </c>
      <c r="F31" s="49">
        <v>0</v>
      </c>
      <c r="G31" s="50">
        <f t="shared" ref="G31:G63" si="0">SUM(C31:F31)</f>
        <v>1</v>
      </c>
    </row>
    <row r="32" spans="1:7" ht="25.25" customHeight="1">
      <c r="A32" s="47" t="s">
        <v>16</v>
      </c>
      <c r="B32" s="48">
        <v>2</v>
      </c>
      <c r="C32" s="49">
        <v>10</v>
      </c>
      <c r="D32" s="49">
        <v>0</v>
      </c>
      <c r="E32" s="49">
        <v>0</v>
      </c>
      <c r="F32" s="49">
        <v>0</v>
      </c>
      <c r="G32" s="50">
        <f t="shared" si="0"/>
        <v>10</v>
      </c>
    </row>
    <row r="33" spans="1:7" ht="25.25" customHeight="1">
      <c r="A33" s="47" t="s">
        <v>17</v>
      </c>
      <c r="B33" s="48">
        <v>2</v>
      </c>
      <c r="C33" s="49">
        <v>10</v>
      </c>
      <c r="D33" s="49">
        <v>0</v>
      </c>
      <c r="E33" s="49">
        <v>0</v>
      </c>
      <c r="F33" s="49">
        <v>0</v>
      </c>
      <c r="G33" s="50">
        <f t="shared" si="0"/>
        <v>10</v>
      </c>
    </row>
    <row r="34" spans="1:7" ht="25.25" customHeight="1">
      <c r="A34" s="47" t="s">
        <v>18</v>
      </c>
      <c r="B34" s="48">
        <v>3</v>
      </c>
      <c r="C34" s="49">
        <v>13</v>
      </c>
      <c r="D34" s="49">
        <v>0</v>
      </c>
      <c r="E34" s="49">
        <v>0</v>
      </c>
      <c r="F34" s="49">
        <v>0</v>
      </c>
      <c r="G34" s="50">
        <f t="shared" si="0"/>
        <v>13</v>
      </c>
    </row>
    <row r="35" spans="1:7" ht="25.25" customHeight="1">
      <c r="A35" s="47" t="s">
        <v>21</v>
      </c>
      <c r="B35" s="48">
        <v>3</v>
      </c>
      <c r="C35" s="49">
        <v>4</v>
      </c>
      <c r="D35" s="49">
        <v>0</v>
      </c>
      <c r="E35" s="49">
        <v>4</v>
      </c>
      <c r="F35" s="49">
        <v>39</v>
      </c>
      <c r="G35" s="50">
        <f t="shared" si="0"/>
        <v>47</v>
      </c>
    </row>
    <row r="36" spans="1:7" ht="25.25" customHeight="1">
      <c r="A36" s="47" t="s">
        <v>22</v>
      </c>
      <c r="B36" s="48">
        <v>1</v>
      </c>
      <c r="C36" s="49">
        <v>0</v>
      </c>
      <c r="D36" s="49">
        <v>0</v>
      </c>
      <c r="E36" s="49">
        <v>73</v>
      </c>
      <c r="F36" s="49">
        <v>0</v>
      </c>
      <c r="G36" s="50">
        <f t="shared" si="0"/>
        <v>73</v>
      </c>
    </row>
    <row r="37" spans="1:7" ht="25.25" customHeight="1">
      <c r="A37" s="47" t="s">
        <v>23</v>
      </c>
      <c r="B37" s="48">
        <v>1</v>
      </c>
      <c r="C37" s="49">
        <v>0</v>
      </c>
      <c r="D37" s="49">
        <v>0</v>
      </c>
      <c r="E37" s="49">
        <v>75</v>
      </c>
      <c r="F37" s="49">
        <v>0</v>
      </c>
      <c r="G37" s="50">
        <f t="shared" si="0"/>
        <v>75</v>
      </c>
    </row>
    <row r="38" spans="1:7" ht="25.25" customHeight="1">
      <c r="A38" s="47" t="s">
        <v>24</v>
      </c>
      <c r="B38" s="48">
        <v>2</v>
      </c>
      <c r="C38" s="49">
        <v>0</v>
      </c>
      <c r="D38" s="49">
        <v>0</v>
      </c>
      <c r="E38" s="49">
        <v>132</v>
      </c>
      <c r="F38" s="49">
        <v>0</v>
      </c>
      <c r="G38" s="50">
        <f t="shared" si="0"/>
        <v>132</v>
      </c>
    </row>
    <row r="39" spans="1:7" ht="25.25" customHeight="1">
      <c r="A39" s="47" t="s">
        <v>25</v>
      </c>
      <c r="B39" s="48">
        <v>1</v>
      </c>
      <c r="C39" s="49">
        <v>0</v>
      </c>
      <c r="D39" s="49">
        <v>0</v>
      </c>
      <c r="E39" s="49">
        <v>147</v>
      </c>
      <c r="F39" s="49">
        <v>0</v>
      </c>
      <c r="G39" s="50">
        <f t="shared" si="0"/>
        <v>147</v>
      </c>
    </row>
    <row r="40" spans="1:7" ht="25.25" customHeight="1">
      <c r="A40" s="47" t="s">
        <v>26</v>
      </c>
      <c r="B40" s="48">
        <v>2</v>
      </c>
      <c r="C40" s="49">
        <v>0</v>
      </c>
      <c r="D40" s="49">
        <v>0</v>
      </c>
      <c r="E40" s="49">
        <v>147</v>
      </c>
      <c r="F40" s="49">
        <v>0</v>
      </c>
      <c r="G40" s="50">
        <f t="shared" si="0"/>
        <v>147</v>
      </c>
    </row>
    <row r="41" spans="1:7" ht="25.25" customHeight="1">
      <c r="A41" s="47" t="s">
        <v>27</v>
      </c>
      <c r="B41" s="48">
        <v>1</v>
      </c>
      <c r="C41" s="49">
        <v>0</v>
      </c>
      <c r="D41" s="49">
        <v>0</v>
      </c>
      <c r="E41" s="49">
        <v>14</v>
      </c>
      <c r="F41" s="49">
        <v>139</v>
      </c>
      <c r="G41" s="50">
        <f t="shared" si="0"/>
        <v>153</v>
      </c>
    </row>
    <row r="42" spans="1:7" ht="25.25" customHeight="1">
      <c r="A42" s="47" t="s">
        <v>28</v>
      </c>
      <c r="B42" s="48">
        <v>2</v>
      </c>
      <c r="C42" s="49">
        <v>0</v>
      </c>
      <c r="D42" s="49">
        <v>0</v>
      </c>
      <c r="E42" s="49">
        <v>164</v>
      </c>
      <c r="F42" s="49">
        <v>0</v>
      </c>
      <c r="G42" s="50">
        <f t="shared" si="0"/>
        <v>164</v>
      </c>
    </row>
    <row r="43" spans="1:7" ht="25.25" customHeight="1">
      <c r="A43" s="47" t="s">
        <v>40</v>
      </c>
      <c r="B43" s="48">
        <v>4</v>
      </c>
      <c r="C43" s="49">
        <v>0</v>
      </c>
      <c r="D43" s="49">
        <v>24</v>
      </c>
      <c r="E43" s="49">
        <v>18</v>
      </c>
      <c r="F43" s="49">
        <v>180</v>
      </c>
      <c r="G43" s="50">
        <f t="shared" si="0"/>
        <v>222</v>
      </c>
    </row>
    <row r="44" spans="1:7" ht="25.25" customHeight="1">
      <c r="A44" s="47" t="s">
        <v>29</v>
      </c>
      <c r="B44" s="48">
        <v>2</v>
      </c>
      <c r="C44" s="49">
        <v>0</v>
      </c>
      <c r="D44" s="49">
        <v>7</v>
      </c>
      <c r="E44" s="49">
        <v>236</v>
      </c>
      <c r="F44" s="49">
        <v>0</v>
      </c>
      <c r="G44" s="50">
        <f t="shared" si="0"/>
        <v>243</v>
      </c>
    </row>
    <row r="45" spans="1:7" ht="25.25" customHeight="1">
      <c r="A45" s="47" t="s">
        <v>43</v>
      </c>
      <c r="B45" s="48">
        <v>3</v>
      </c>
      <c r="C45" s="49">
        <v>59</v>
      </c>
      <c r="D45" s="49">
        <v>0</v>
      </c>
      <c r="E45" s="49">
        <v>225</v>
      </c>
      <c r="F45" s="49">
        <v>0</v>
      </c>
      <c r="G45" s="50">
        <f t="shared" si="0"/>
        <v>284</v>
      </c>
    </row>
    <row r="46" spans="1:7" ht="25.25" customHeight="1">
      <c r="A46" s="47" t="s">
        <v>44</v>
      </c>
      <c r="B46" s="48">
        <v>2</v>
      </c>
      <c r="C46" s="49">
        <v>0</v>
      </c>
      <c r="D46" s="49">
        <v>8</v>
      </c>
      <c r="E46" s="49">
        <v>369</v>
      </c>
      <c r="F46" s="49">
        <v>0</v>
      </c>
      <c r="G46" s="50">
        <f t="shared" si="0"/>
        <v>377</v>
      </c>
    </row>
    <row r="47" spans="1:7" ht="25.25" customHeight="1">
      <c r="A47" s="47" t="s">
        <v>45</v>
      </c>
      <c r="B47" s="48">
        <v>2</v>
      </c>
      <c r="C47" s="49">
        <v>0</v>
      </c>
      <c r="D47" s="49">
        <v>0</v>
      </c>
      <c r="E47" s="49">
        <v>378</v>
      </c>
      <c r="F47" s="49">
        <v>0</v>
      </c>
      <c r="G47" s="50">
        <f t="shared" si="0"/>
        <v>378</v>
      </c>
    </row>
    <row r="48" spans="1:7" ht="25.25" customHeight="1">
      <c r="A48" s="47" t="s">
        <v>46</v>
      </c>
      <c r="B48" s="48">
        <v>2</v>
      </c>
      <c r="C48" s="49">
        <v>0</v>
      </c>
      <c r="D48" s="49">
        <v>301</v>
      </c>
      <c r="E48" s="49">
        <v>140</v>
      </c>
      <c r="F48" s="49">
        <v>0</v>
      </c>
      <c r="G48" s="50">
        <f t="shared" si="0"/>
        <v>441</v>
      </c>
    </row>
    <row r="49" spans="1:7" ht="25.25" customHeight="1">
      <c r="A49" s="47" t="s">
        <v>47</v>
      </c>
      <c r="B49" s="48">
        <v>2</v>
      </c>
      <c r="C49" s="49">
        <v>0</v>
      </c>
      <c r="D49" s="49">
        <v>0</v>
      </c>
      <c r="E49" s="49">
        <v>504</v>
      </c>
      <c r="F49" s="49">
        <v>0</v>
      </c>
      <c r="G49" s="50">
        <f t="shared" si="0"/>
        <v>504</v>
      </c>
    </row>
    <row r="50" spans="1:7" ht="25.25" customHeight="1">
      <c r="A50" s="47" t="s">
        <v>48</v>
      </c>
      <c r="B50" s="48">
        <v>9</v>
      </c>
      <c r="C50" s="49">
        <v>495</v>
      </c>
      <c r="D50" s="49">
        <v>0</v>
      </c>
      <c r="E50" s="49">
        <v>108</v>
      </c>
      <c r="F50" s="49">
        <v>0</v>
      </c>
      <c r="G50" s="50">
        <f t="shared" si="0"/>
        <v>603</v>
      </c>
    </row>
    <row r="51" spans="1:7" ht="25.25" customHeight="1">
      <c r="A51" s="47" t="s">
        <v>51</v>
      </c>
      <c r="B51" s="48">
        <v>5</v>
      </c>
      <c r="C51" s="49">
        <v>290</v>
      </c>
      <c r="D51" s="49">
        <v>0</v>
      </c>
      <c r="E51" s="49">
        <v>375</v>
      </c>
      <c r="F51" s="49">
        <v>0</v>
      </c>
      <c r="G51" s="50">
        <f t="shared" si="0"/>
        <v>665</v>
      </c>
    </row>
    <row r="52" spans="1:7" ht="25.25" customHeight="1">
      <c r="A52" s="47" t="s">
        <v>52</v>
      </c>
      <c r="B52" s="48">
        <v>6</v>
      </c>
      <c r="C52" s="49">
        <v>720</v>
      </c>
      <c r="D52" s="49">
        <v>0</v>
      </c>
      <c r="E52" s="49">
        <v>0</v>
      </c>
      <c r="F52" s="49">
        <v>0</v>
      </c>
      <c r="G52" s="50">
        <f t="shared" si="0"/>
        <v>720</v>
      </c>
    </row>
    <row r="53" spans="1:7" ht="25.25" customHeight="1">
      <c r="A53" s="47" t="s">
        <v>53</v>
      </c>
      <c r="B53" s="48">
        <v>9</v>
      </c>
      <c r="C53" s="49">
        <v>445</v>
      </c>
      <c r="D53" s="49">
        <v>0</v>
      </c>
      <c r="E53" s="49">
        <v>301</v>
      </c>
      <c r="F53" s="49">
        <v>0</v>
      </c>
      <c r="G53" s="50">
        <f t="shared" si="0"/>
        <v>746</v>
      </c>
    </row>
    <row r="54" spans="1:7" ht="25.25" customHeight="1">
      <c r="A54" s="47" t="s">
        <v>54</v>
      </c>
      <c r="B54" s="48">
        <v>8</v>
      </c>
      <c r="C54" s="49">
        <v>283</v>
      </c>
      <c r="D54" s="49">
        <v>54</v>
      </c>
      <c r="E54" s="49">
        <v>450</v>
      </c>
      <c r="F54" s="49">
        <v>0</v>
      </c>
      <c r="G54" s="50">
        <f t="shared" si="0"/>
        <v>787</v>
      </c>
    </row>
    <row r="55" spans="1:7" ht="25.25" customHeight="1">
      <c r="A55" s="47" t="s">
        <v>55</v>
      </c>
      <c r="B55" s="48">
        <v>2</v>
      </c>
      <c r="C55" s="49">
        <v>0</v>
      </c>
      <c r="D55" s="49">
        <v>0</v>
      </c>
      <c r="E55" s="49">
        <v>51</v>
      </c>
      <c r="F55" s="49">
        <v>827</v>
      </c>
      <c r="G55" s="50">
        <f t="shared" si="0"/>
        <v>878</v>
      </c>
    </row>
    <row r="56" spans="1:7" ht="25.25" customHeight="1">
      <c r="A56" s="47" t="s">
        <v>56</v>
      </c>
      <c r="B56" s="48">
        <v>2</v>
      </c>
      <c r="C56" s="49">
        <v>0</v>
      </c>
      <c r="D56" s="49">
        <v>0</v>
      </c>
      <c r="E56" s="49">
        <v>197</v>
      </c>
      <c r="F56" s="49">
        <v>828</v>
      </c>
      <c r="G56" s="50">
        <f t="shared" si="0"/>
        <v>1025</v>
      </c>
    </row>
    <row r="57" spans="1:7" ht="25.25" customHeight="1">
      <c r="A57" s="47" t="s">
        <v>57</v>
      </c>
      <c r="B57" s="48">
        <v>2</v>
      </c>
      <c r="C57" s="49">
        <v>1070</v>
      </c>
      <c r="D57" s="49">
        <v>5</v>
      </c>
      <c r="E57" s="49">
        <v>110</v>
      </c>
      <c r="F57" s="49">
        <v>0</v>
      </c>
      <c r="G57" s="50">
        <f t="shared" si="0"/>
        <v>1185</v>
      </c>
    </row>
    <row r="58" spans="1:7" ht="25.25" customHeight="1">
      <c r="A58" s="47" t="s">
        <v>58</v>
      </c>
      <c r="B58" s="48">
        <v>3</v>
      </c>
      <c r="C58" s="49">
        <v>0</v>
      </c>
      <c r="D58" s="49">
        <v>0</v>
      </c>
      <c r="E58" s="49">
        <v>180</v>
      </c>
      <c r="F58" s="49">
        <v>1052</v>
      </c>
      <c r="G58" s="50">
        <f t="shared" si="0"/>
        <v>1232</v>
      </c>
    </row>
    <row r="59" spans="1:7" ht="25.25" customHeight="1">
      <c r="A59" s="47" t="s">
        <v>59</v>
      </c>
      <c r="B59" s="48">
        <v>3</v>
      </c>
      <c r="C59" s="49">
        <v>0</v>
      </c>
      <c r="D59" s="49">
        <v>0</v>
      </c>
      <c r="E59" s="49">
        <v>358</v>
      </c>
      <c r="F59" s="49">
        <v>1484</v>
      </c>
      <c r="G59" s="50">
        <f t="shared" si="0"/>
        <v>1842</v>
      </c>
    </row>
    <row r="60" spans="1:7" ht="25.25" customHeight="1">
      <c r="A60" s="47" t="s">
        <v>60</v>
      </c>
      <c r="B60" s="48">
        <v>9</v>
      </c>
      <c r="C60" s="49">
        <v>959</v>
      </c>
      <c r="D60" s="49">
        <v>1519</v>
      </c>
      <c r="E60" s="49">
        <v>764</v>
      </c>
      <c r="F60" s="49">
        <v>0</v>
      </c>
      <c r="G60" s="50">
        <f t="shared" si="0"/>
        <v>3242</v>
      </c>
    </row>
    <row r="61" spans="1:7" ht="25.25" customHeight="1">
      <c r="A61" s="47" t="s">
        <v>61</v>
      </c>
      <c r="B61" s="48">
        <v>12</v>
      </c>
      <c r="C61" s="49">
        <v>839</v>
      </c>
      <c r="D61" s="49">
        <v>910</v>
      </c>
      <c r="E61" s="49">
        <v>499</v>
      </c>
      <c r="F61" s="49">
        <v>1337</v>
      </c>
      <c r="G61" s="50">
        <f t="shared" si="0"/>
        <v>3585</v>
      </c>
    </row>
    <row r="62" spans="1:7" ht="25.25" customHeight="1">
      <c r="A62" s="47" t="s">
        <v>62</v>
      </c>
      <c r="B62" s="48">
        <v>17</v>
      </c>
      <c r="C62" s="49">
        <v>2155</v>
      </c>
      <c r="D62" s="49">
        <v>1658</v>
      </c>
      <c r="E62" s="49">
        <v>801</v>
      </c>
      <c r="F62" s="49">
        <v>688</v>
      </c>
      <c r="G62" s="50">
        <f t="shared" si="0"/>
        <v>5302</v>
      </c>
    </row>
    <row r="63" spans="1:7" ht="25.25" customHeight="1" thickBot="1">
      <c r="A63" s="47" t="s">
        <v>63</v>
      </c>
      <c r="B63" s="48">
        <v>4</v>
      </c>
      <c r="C63" s="49">
        <v>540</v>
      </c>
      <c r="D63" s="49">
        <v>4105</v>
      </c>
      <c r="E63" s="49">
        <v>925</v>
      </c>
      <c r="F63" s="49">
        <v>0</v>
      </c>
      <c r="G63" s="50">
        <f t="shared" si="0"/>
        <v>5570</v>
      </c>
    </row>
    <row r="64" spans="1:7" ht="25.25" customHeight="1">
      <c r="A64" s="51" t="s">
        <v>41</v>
      </c>
      <c r="B64" s="52">
        <f t="shared" ref="B64:G64" si="1">SUM(B31:B63)</f>
        <v>129</v>
      </c>
      <c r="C64" s="52">
        <f t="shared" si="1"/>
        <v>7893</v>
      </c>
      <c r="D64" s="52">
        <f t="shared" si="1"/>
        <v>8591</v>
      </c>
      <c r="E64" s="52">
        <f t="shared" si="1"/>
        <v>7745</v>
      </c>
      <c r="F64" s="52">
        <f t="shared" si="1"/>
        <v>6574</v>
      </c>
      <c r="G64" s="53">
        <f t="shared" si="1"/>
        <v>30803</v>
      </c>
    </row>
    <row r="65" spans="1:7" ht="17.5">
      <c r="A65" s="1"/>
      <c r="B65" s="1"/>
      <c r="C65" s="1"/>
      <c r="D65" s="1"/>
      <c r="E65" s="1"/>
      <c r="F65" s="1"/>
      <c r="G65" s="1"/>
    </row>
    <row r="66" spans="1:7" ht="25.25" customHeight="1">
      <c r="A66" s="21" t="s">
        <v>69</v>
      </c>
      <c r="B66" s="1"/>
      <c r="C66" s="1"/>
      <c r="D66" s="1"/>
      <c r="E66" s="1"/>
      <c r="F66" s="1"/>
      <c r="G66" s="1"/>
    </row>
  </sheetData>
  <sheetProtection sheet="1" selectLockedCells="1"/>
  <pageMargins left="0.45" right="0.45" top="0.5" bottom="0.5" header="0.3" footer="0.3"/>
  <pageSetup scale="65" orientation="portrait" horizontalDpi="1200" verticalDpi="1200" r:id="rId1"/>
  <rowBreaks count="1" manualBreakCount="1">
    <brk id="28" max="16383" man="1"/>
  </rowBreaks>
  <colBreaks count="1" manualBreakCount="1">
    <brk id="7" max="1048575" man="1"/>
  </colBreaks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Quarter ending June 2021</vt:lpstr>
      <vt:lpstr>ColumnTitleItem..D28</vt:lpstr>
      <vt:lpstr>ColumnTitleLocationType..E10</vt:lpstr>
    </vt:vector>
  </TitlesOfParts>
  <Company>Department of Rehabilitation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 ending June 2021</dc:title>
  <dc:creator>Ruth Squires</dc:creator>
  <cp:lastModifiedBy>Munyer, Kathleen L@DOR</cp:lastModifiedBy>
  <cp:lastPrinted>2021-11-22T23:52:47Z</cp:lastPrinted>
  <dcterms:created xsi:type="dcterms:W3CDTF">2008-08-19T20:24:36Z</dcterms:created>
  <dcterms:modified xsi:type="dcterms:W3CDTF">2022-02-25T21:49:18Z</dcterms:modified>
</cp:coreProperties>
</file>